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Feuil1!$A$1:$Q$38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<sst xmlns="http://schemas.openxmlformats.org/spreadsheetml/2006/main" count="40" uniqueCount="38">
  <si>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AS Verriers 
Chateaubernard</t>
  </si>
  <si>
    <t xml:space="preserve">Bon  de commande</t>
  </si>
  <si>
    <r>
      <rPr>
        <sz val="14"/>
        <color rgb="FF000000"/>
        <rFont val="Calibri"/>
        <family val="2"/>
        <charset val="1"/>
      </rPr>
      <t xml:space="preserve">Désignation des articles
(</t>
    </r>
    <r>
      <rPr>
        <sz val="14"/>
        <color rgb="FF0033CC"/>
        <rFont val="Calibri"/>
        <family val="2"/>
        <charset val="1"/>
      </rPr>
      <t xml:space="preserve">petite poche cœur sous écusson</t>
    </r>
    <r>
      <rPr>
        <sz val="14"/>
        <color rgb="FF000000"/>
        <rFont val="Calibri"/>
        <family val="2"/>
        <charset val="1"/>
      </rPr>
      <t xml:space="preserve">)</t>
    </r>
  </si>
  <si>
    <t xml:space="preserve">T1</t>
  </si>
  <si>
    <t xml:space="preserve">T2</t>
  </si>
  <si>
    <t xml:space="preserve">T3</t>
  </si>
  <si>
    <t xml:space="preserve">T4</t>
  </si>
  <si>
    <t xml:space="preserve">T5</t>
  </si>
  <si>
    <t xml:space="preserve">T6</t>
  </si>
  <si>
    <t xml:space="preserve">T7</t>
  </si>
  <si>
    <t xml:space="preserve">T8</t>
  </si>
  <si>
    <t xml:space="preserve">T9</t>
  </si>
  <si>
    <t xml:space="preserve">T10</t>
  </si>
  <si>
    <t xml:space="preserve">Nombre</t>
  </si>
  <si>
    <t xml:space="preserve">Prix TTC</t>
  </si>
  <si>
    <t xml:space="preserve">Prix Total</t>
  </si>
  <si>
    <t xml:space="preserve">Maillot manches courtes, coupe classique</t>
  </si>
  <si>
    <t xml:space="preserve">Maillot manches longues, coupe classique</t>
  </si>
  <si>
    <r>
      <rPr>
        <sz val="14"/>
        <color rgb="FF000000"/>
        <rFont val="Calibri"/>
        <family val="2"/>
        <charset val="1"/>
      </rPr>
      <t xml:space="preserve">Maillot manche courtes, lycra ajouré  été
</t>
    </r>
    <r>
      <rPr>
        <sz val="14"/>
        <color rgb="FFC9211E"/>
        <rFont val="Calibri"/>
        <family val="2"/>
        <charset val="1"/>
      </rPr>
      <t xml:space="preserve">                     </t>
    </r>
    <r>
      <rPr>
        <sz val="14"/>
        <color rgb="FFF10D0C"/>
        <rFont val="Calibri"/>
        <family val="2"/>
        <charset val="1"/>
      </rPr>
      <t xml:space="preserve">  </t>
    </r>
  </si>
  <si>
    <r>
      <rPr>
        <sz val="14"/>
        <color rgb="FF000000"/>
        <rFont val="Calibri"/>
        <family val="2"/>
        <charset val="1"/>
      </rPr>
      <t xml:space="preserve">Maillot manches longues, lycra ajouré été
</t>
    </r>
    <r>
      <rPr>
        <sz val="14"/>
        <color rgb="FFFF0000"/>
        <rFont val="Calibri"/>
        <family val="2"/>
        <charset val="1"/>
      </rPr>
      <t xml:space="preserve">                       </t>
    </r>
  </si>
  <si>
    <t xml:space="preserve">Maillot hiver thermique moulant 
3 poches </t>
  </si>
  <si>
    <t xml:space="preserve">veste  hiver thermique imper respirante  
 3 poches</t>
  </si>
  <si>
    <t xml:space="preserve">Gilet Dry Storm dos filet</t>
  </si>
  <si>
    <r>
      <rPr>
        <sz val="14"/>
        <color rgb="FF000000"/>
        <rFont val="Calibri"/>
        <family val="2"/>
        <charset val="1"/>
      </rPr>
      <t xml:space="preserve">Cuissard Corsaire à bretelles </t>
    </r>
    <r>
      <rPr>
        <b val="true"/>
        <sz val="14"/>
        <color rgb="FF069A2E"/>
        <rFont val="Calibri"/>
        <family val="2"/>
        <charset val="1"/>
      </rPr>
      <t xml:space="preserve">PEAU GEL VERTE</t>
    </r>
  </si>
  <si>
    <r>
      <rPr>
        <sz val="14"/>
        <color rgb="FF000000"/>
        <rFont val="Calibri"/>
        <family val="2"/>
        <charset val="1"/>
      </rPr>
      <t xml:space="preserve">Cuissard Corsaire à bretelles </t>
    </r>
    <r>
      <rPr>
        <b val="true"/>
        <sz val="14"/>
        <color rgb="FF000000"/>
        <rFont val="Calibri"/>
        <family val="2"/>
        <charset val="1"/>
      </rPr>
      <t xml:space="preserve">PEAU GEL NOIRE</t>
    </r>
  </si>
  <si>
    <r>
      <rPr>
        <sz val="14"/>
        <color rgb="FF000000"/>
        <rFont val="Calibri"/>
        <family val="2"/>
        <charset val="1"/>
      </rPr>
      <t xml:space="preserve">Cuissard longue distance, haut de gamme,  
Nouvelles bretelles, </t>
    </r>
    <r>
      <rPr>
        <b val="true"/>
        <sz val="14"/>
        <color rgb="FF069A2E"/>
        <rFont val="Calibri"/>
        <family val="2"/>
        <charset val="1"/>
      </rPr>
      <t xml:space="preserve">Peau Gel verte +5h</t>
    </r>
  </si>
  <si>
    <r>
      <rPr>
        <sz val="14"/>
        <color rgb="FF000000"/>
        <rFont val="Calibri"/>
        <family val="2"/>
        <charset val="1"/>
      </rPr>
      <t xml:space="preserve">Cuissard longue distance, haut de gamme,  Nouvelles bretelles, </t>
    </r>
    <r>
      <rPr>
        <b val="true"/>
        <sz val="14"/>
        <color rgb="FF000000"/>
        <rFont val="Calibri"/>
        <family val="2"/>
        <charset val="1"/>
      </rPr>
      <t xml:space="preserve">Peau Gel Noire +8h</t>
    </r>
  </si>
  <si>
    <r>
      <rPr>
        <sz val="14"/>
        <color rgb="FF000000"/>
        <rFont val="Calibri"/>
        <family val="2"/>
        <charset val="1"/>
      </rPr>
      <t xml:space="preserve">Collant thermique à bretelles, fermeture avant
 Coutures plates, </t>
    </r>
    <r>
      <rPr>
        <b val="true"/>
        <sz val="14"/>
        <color rgb="FF069A2E"/>
        <rFont val="Calibri"/>
        <family val="2"/>
        <charset val="1"/>
      </rPr>
      <t xml:space="preserve">Peau Gel Verte  +5h</t>
    </r>
  </si>
  <si>
    <r>
      <rPr>
        <sz val="14"/>
        <color rgb="FF000000"/>
        <rFont val="Calibri"/>
        <family val="2"/>
        <charset val="1"/>
      </rPr>
      <t xml:space="preserve">Collant thermique à bretelles, fermeture avant 
 Coutures plates,</t>
    </r>
    <r>
      <rPr>
        <b val="true"/>
        <sz val="14"/>
        <color rgb="FF000000"/>
        <rFont val="Calibri"/>
        <family val="2"/>
        <charset val="1"/>
      </rPr>
      <t xml:space="preserve"> Peau Gel Noire +8h</t>
    </r>
  </si>
  <si>
    <t xml:space="preserve">Nombre d'articles</t>
  </si>
  <si>
    <t xml:space="preserve">TOTAL   page</t>
  </si>
  <si>
    <t xml:space="preserve">NOM :</t>
  </si>
  <si>
    <t xml:space="preserve">total</t>
  </si>
  <si>
    <t xml:space="preserve">Prénom :</t>
  </si>
  <si>
    <t xml:space="preserve">40 % dans la limite de 40€</t>
  </si>
  <si>
    <t xml:space="preserve">Déduction club</t>
  </si>
  <si>
    <t xml:space="preserve">SIGNATURE :</t>
  </si>
  <si>
    <t xml:space="preserve">Prix à payer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</si>
</sst>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&quot; €&quot;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8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color rgb="FF0033CC"/>
      <name val="Calibri"/>
      <family val="2"/>
      <charset val="1"/>
    </font>
    <font>
      <sz val="11"/>
      <color rgb="FFFF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rgb="FFC9211E"/>
      <name val="Calibri"/>
      <family val="2"/>
      <charset val="1"/>
    </font>
    <font>
      <sz val="14"/>
      <color rgb="FFF10D0C"/>
      <name val="Calibri"/>
      <family val="2"/>
      <charset val="1"/>
    </font>
    <font>
      <sz val="14"/>
      <color rgb="FFFF0000"/>
      <name val="Calibri"/>
      <family val="2"/>
      <charset val="1"/>
    </font>
    <font>
      <b val="true"/>
      <sz val="14"/>
      <color rgb="FF069A2E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i val="true"/>
      <sz val="14"/>
      <color rgb="FFC9211E"/>
      <name val="Calibri"/>
      <family val="2"/>
      <charset val="1"/>
    </font>
    <font>
      <sz val="16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10D0C"/>
      <rgbColor rgb="FF069A2E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0033C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230400</xdr:colOff>
      <xdr:row>0</xdr:row>
      <xdr:rowOff>36000</xdr:rowOff>
    </xdr:from>
    <xdr:to>
      <xdr:col>1</xdr:col>
      <xdr:colOff>181080</xdr:colOff>
      <xdr:row>0</xdr:row>
      <xdr:rowOff>630360</xdr:rowOff>
    </xdr:to>
    <xdr:pic>
      <xdr:nvPicPr>
        <xdr:cNvPr id="0" name="Image 6" descr=""/>
        <xdr:cNvPicPr/>
      </xdr:nvPicPr>
      <xdr:blipFill>
        <a:blip r:embed="rId1"/>
        <a:stretch/>
      </xdr:blipFill>
      <xdr:spPr>
        <a:xfrm>
          <a:off x="230400" y="36000"/>
          <a:ext cx="724680" cy="594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114480</xdr:colOff>
      <xdr:row>21</xdr:row>
      <xdr:rowOff>40320</xdr:rowOff>
    </xdr:from>
    <xdr:to>
      <xdr:col>1</xdr:col>
      <xdr:colOff>216360</xdr:colOff>
      <xdr:row>21</xdr:row>
      <xdr:rowOff>759600</xdr:rowOff>
    </xdr:to>
    <xdr:pic>
      <xdr:nvPicPr>
        <xdr:cNvPr id="1" name="Image 8" descr=""/>
        <xdr:cNvPicPr/>
      </xdr:nvPicPr>
      <xdr:blipFill>
        <a:blip r:embed="rId2"/>
        <a:stretch/>
      </xdr:blipFill>
      <xdr:spPr>
        <a:xfrm>
          <a:off x="114480" y="7631280"/>
          <a:ext cx="875880" cy="719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Q9" activeCellId="0" sqref="Q9"/>
    </sheetView>
  </sheetViews>
  <sheetFormatPr defaultColWidth="10.984375" defaultRowHeight="15" zeroHeight="false" outlineLevelRow="0" outlineLevelCol="0"/>
  <cols>
    <col collapsed="false" customWidth="true" hidden="false" outlineLevel="0" max="4" min="4" style="1" width="19.57"/>
    <col collapsed="false" customWidth="true" hidden="false" outlineLevel="0" max="14" min="5" style="1" width="5.28"/>
    <col collapsed="false" customWidth="true" hidden="false" outlineLevel="0" max="15" min="15" style="1" width="8.4"/>
    <col collapsed="false" customWidth="true" hidden="false" outlineLevel="0" max="16" min="16" style="1" width="11.57"/>
    <col collapsed="false" customWidth="true" hidden="false" outlineLevel="0" max="17" min="17" style="1" width="12.15"/>
  </cols>
  <sheetData>
    <row r="1" customFormat="false" ht="56.7" hidden="false" customHeight="true" outlineLevel="0" collapsed="false">
      <c r="A1" s="2" t="n">
        <v>2025</v>
      </c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 t="s">
        <v>1</v>
      </c>
      <c r="Q1" s="3"/>
    </row>
    <row r="2" customFormat="false" ht="33.75" hidden="false" customHeight="true" outlineLevel="0" collapsed="false">
      <c r="A2" s="4" t="s">
        <v>2</v>
      </c>
      <c r="B2" s="4"/>
      <c r="C2" s="4"/>
      <c r="D2" s="4"/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</row>
    <row r="3" customFormat="false" ht="30.75" hidden="false" customHeight="true" outlineLevel="0" collapsed="false">
      <c r="A3" s="6" t="s">
        <v>16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8" t="n">
        <f aca="false">(E3+F3+G3+H3+I3+J3+K3+L3+M3+N3)</f>
        <v>0</v>
      </c>
      <c r="P3" s="9" t="n">
        <v>46.8</v>
      </c>
      <c r="Q3" s="10" t="str">
        <f aca="false">IF(O3=0,"",O3*P3)</f>
        <v/>
      </c>
    </row>
    <row r="4" customFormat="false" ht="30.75" hidden="false" customHeight="true" outlineLevel="0" collapsed="false">
      <c r="A4" s="6" t="s">
        <v>17</v>
      </c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8" t="n">
        <f aca="false">(E4+F4+G4+H4+I4+J4+K4+L4+M4+N4)</f>
        <v>0</v>
      </c>
      <c r="P4" s="9" t="n">
        <v>50.4</v>
      </c>
      <c r="Q4" s="10" t="str">
        <f aca="false">IF(O4=0,"",O4*P4)</f>
        <v/>
      </c>
    </row>
    <row r="5" customFormat="false" ht="30.75" hidden="false" customHeight="true" outlineLevel="0" collapsed="false">
      <c r="A5" s="11" t="s">
        <v>18</v>
      </c>
      <c r="B5" s="11"/>
      <c r="C5" s="11"/>
      <c r="D5" s="11"/>
      <c r="E5" s="7"/>
      <c r="F5" s="7"/>
      <c r="G5" s="7"/>
      <c r="H5" s="7"/>
      <c r="I5" s="7"/>
      <c r="J5" s="7"/>
      <c r="K5" s="7"/>
      <c r="L5" s="7"/>
      <c r="M5" s="7"/>
      <c r="N5" s="7"/>
      <c r="O5" s="8" t="n">
        <f aca="false">(E5+F5+G5+H5+I5+J5+K5+L5+M5+N5)</f>
        <v>0</v>
      </c>
      <c r="P5" s="9" t="n">
        <v>48.96</v>
      </c>
      <c r="Q5" s="10" t="str">
        <f aca="false">IF(O5=0,"",O5*P5)</f>
        <v/>
      </c>
    </row>
    <row r="6" customFormat="false" ht="39" hidden="false" customHeight="true" outlineLevel="0" collapsed="false">
      <c r="A6" s="11" t="s">
        <v>19</v>
      </c>
      <c r="B6" s="11"/>
      <c r="C6" s="11"/>
      <c r="D6" s="11"/>
      <c r="E6" s="7"/>
      <c r="F6" s="7"/>
      <c r="G6" s="7"/>
      <c r="H6" s="7"/>
      <c r="I6" s="7"/>
      <c r="J6" s="7"/>
      <c r="K6" s="7"/>
      <c r="L6" s="7"/>
      <c r="M6" s="7"/>
      <c r="N6" s="7"/>
      <c r="O6" s="8" t="n">
        <f aca="false">(E6+F6+G6+H6+I6+J6+K6+L6+M6+N6)</f>
        <v>0</v>
      </c>
      <c r="P6" s="9" t="n">
        <v>50.4</v>
      </c>
      <c r="Q6" s="10" t="str">
        <f aca="false">IF(O6=0,"",O6*P6)</f>
        <v/>
      </c>
    </row>
    <row r="7" customFormat="false" ht="30.75" hidden="false" customHeight="true" outlineLevel="0" collapsed="false">
      <c r="A7" s="11" t="s">
        <v>20</v>
      </c>
      <c r="B7" s="11"/>
      <c r="C7" s="11"/>
      <c r="D7" s="11"/>
      <c r="E7" s="7"/>
      <c r="F7" s="7"/>
      <c r="G7" s="7"/>
      <c r="H7" s="7"/>
      <c r="I7" s="7"/>
      <c r="J7" s="7"/>
      <c r="K7" s="7"/>
      <c r="L7" s="7"/>
      <c r="M7" s="7"/>
      <c r="N7" s="7"/>
      <c r="O7" s="8" t="n">
        <f aca="false">(E7+F7+G7+H7+I7+J7+K7+L7+M7+N7)</f>
        <v>0</v>
      </c>
      <c r="P7" s="9" t="n">
        <v>58.8</v>
      </c>
      <c r="Q7" s="10" t="str">
        <f aca="false">IF(O7=0,"",O7*P7)</f>
        <v/>
      </c>
    </row>
    <row r="8" customFormat="false" ht="30.75" hidden="false" customHeight="true" outlineLevel="0" collapsed="false">
      <c r="A8" s="11" t="s">
        <v>21</v>
      </c>
      <c r="B8" s="11"/>
      <c r="C8" s="11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8" t="n">
        <f aca="false">(E8+F8+G8+H8+I8+J8+K8+L8+M8+N8)</f>
        <v>0</v>
      </c>
      <c r="P8" s="9" t="n">
        <v>86.4</v>
      </c>
      <c r="Q8" s="10" t="str">
        <f aca="false">IF(O8=0,"",O8*P8)</f>
        <v/>
      </c>
    </row>
    <row r="9" customFormat="false" ht="30.75" hidden="false" customHeight="true" outlineLevel="0" collapsed="false">
      <c r="A9" s="6" t="s">
        <v>22</v>
      </c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8" t="n">
        <f aca="false">(E9+F9+G9+H9+I9+J9+K9+L9+M9+N9)</f>
        <v>0</v>
      </c>
      <c r="P9" s="9" t="n">
        <v>56.4</v>
      </c>
      <c r="Q9" s="10"/>
    </row>
    <row r="10" customFormat="false" ht="25.35" hidden="false" customHeight="true" outlineLevel="0" collapsed="false">
      <c r="A10" s="6" t="s">
        <v>23</v>
      </c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8" t="n">
        <f aca="false">(E10+F10+G10+H10+I10+J10+K10+L10+M10+N10)</f>
        <v>0</v>
      </c>
      <c r="P10" s="9" t="n">
        <v>67.2</v>
      </c>
      <c r="Q10" s="10"/>
    </row>
    <row r="11" customFormat="false" ht="28.35" hidden="false" customHeight="true" outlineLevel="0" collapsed="false">
      <c r="A11" s="11" t="s">
        <v>24</v>
      </c>
      <c r="B11" s="11"/>
      <c r="C11" s="11"/>
      <c r="D11" s="11"/>
      <c r="E11" s="7"/>
      <c r="F11" s="7"/>
      <c r="G11" s="7"/>
      <c r="H11" s="7"/>
      <c r="I11" s="7"/>
      <c r="J11" s="7"/>
      <c r="K11" s="7"/>
      <c r="L11" s="7"/>
      <c r="M11" s="7"/>
      <c r="N11" s="7"/>
      <c r="O11" s="8" t="n">
        <f aca="false">(E11+F11+G11+H11+I11+J11+K11+L11+M11+N11)</f>
        <v>0</v>
      </c>
      <c r="P11" s="9" t="n">
        <v>73.2</v>
      </c>
      <c r="Q11" s="10" t="str">
        <f aca="false">IF(O11=0,"",O11*P11)</f>
        <v/>
      </c>
    </row>
    <row r="12" customFormat="false" ht="30.75" hidden="false" customHeight="true" outlineLevel="0" collapsed="false">
      <c r="A12" s="11" t="s">
        <v>25</v>
      </c>
      <c r="B12" s="11"/>
      <c r="C12" s="11"/>
      <c r="D12" s="11"/>
      <c r="E12" s="7"/>
      <c r="F12" s="7"/>
      <c r="G12" s="7"/>
      <c r="H12" s="7"/>
      <c r="I12" s="7"/>
      <c r="J12" s="7"/>
      <c r="K12" s="7"/>
      <c r="L12" s="7"/>
      <c r="M12" s="7"/>
      <c r="N12" s="7"/>
      <c r="O12" s="8" t="n">
        <f aca="false">(E12+F12+G12+H12+I12+J12+K12+L12+M12+N12)</f>
        <v>0</v>
      </c>
      <c r="P12" s="9" t="n">
        <v>62.4</v>
      </c>
      <c r="Q12" s="10" t="str">
        <f aca="false">IF(O12=0,"",O12*P12)</f>
        <v/>
      </c>
    </row>
    <row r="13" customFormat="false" ht="42.5" hidden="false" customHeight="true" outlineLevel="0" collapsed="false">
      <c r="A13" s="11" t="s">
        <v>26</v>
      </c>
      <c r="B13" s="11"/>
      <c r="C13" s="11"/>
      <c r="D13" s="11"/>
      <c r="E13" s="7"/>
      <c r="F13" s="7"/>
      <c r="G13" s="7"/>
      <c r="H13" s="7"/>
      <c r="I13" s="7"/>
      <c r="J13" s="7"/>
      <c r="K13" s="7"/>
      <c r="L13" s="7"/>
      <c r="M13" s="7"/>
      <c r="N13" s="7"/>
      <c r="O13" s="8" t="n">
        <f aca="false">(E13+F13+G13+H13+I13+J13+K13+L13+M13+N13)</f>
        <v>0</v>
      </c>
      <c r="P13" s="9" t="n">
        <v>68.4</v>
      </c>
      <c r="Q13" s="10" t="str">
        <f aca="false">IF(O13=0,"",O13*P13)</f>
        <v/>
      </c>
    </row>
    <row r="14" customFormat="false" ht="30.75" hidden="false" customHeight="true" outlineLevel="0" collapsed="false">
      <c r="A14" s="11" t="s">
        <v>27</v>
      </c>
      <c r="B14" s="11"/>
      <c r="C14" s="11"/>
      <c r="D14" s="11"/>
      <c r="E14" s="7"/>
      <c r="F14" s="7"/>
      <c r="G14" s="7"/>
      <c r="H14" s="7"/>
      <c r="I14" s="7"/>
      <c r="J14" s="7"/>
      <c r="K14" s="7"/>
      <c r="L14" s="7"/>
      <c r="M14" s="7"/>
      <c r="N14" s="7"/>
      <c r="O14" s="8" t="n">
        <f aca="false">(E14+F14+G14+H14+I14+J14+K14+L14+M14+N14)</f>
        <v>0</v>
      </c>
      <c r="P14" s="9" t="n">
        <v>69.6</v>
      </c>
      <c r="Q14" s="10" t="str">
        <f aca="false">IF(O14=0,"",O14*P14)</f>
        <v/>
      </c>
    </row>
    <row r="15" customFormat="false" ht="30.75" hidden="false" customHeight="true" outlineLevel="0" collapsed="false">
      <c r="A15" s="11" t="s">
        <v>28</v>
      </c>
      <c r="B15" s="11"/>
      <c r="C15" s="11"/>
      <c r="D15" s="11"/>
      <c r="E15" s="7"/>
      <c r="F15" s="7"/>
      <c r="G15" s="7"/>
      <c r="H15" s="7"/>
      <c r="I15" s="7"/>
      <c r="J15" s="7"/>
      <c r="K15" s="7"/>
      <c r="L15" s="7"/>
      <c r="M15" s="7"/>
      <c r="N15" s="7"/>
      <c r="O15" s="8" t="n">
        <f aca="false">(E15+F15+G15+H15+I15+J15+K15+L15+M15+N15)</f>
        <v>0</v>
      </c>
      <c r="P15" s="9" t="n">
        <v>75.6</v>
      </c>
      <c r="Q15" s="10" t="str">
        <f aca="false">IF(O15=0,"",O15*P15)</f>
        <v/>
      </c>
    </row>
    <row r="16" customFormat="false" ht="30.75" hidden="false" customHeight="true" outlineLevel="0" collapsed="false">
      <c r="A16" s="12"/>
      <c r="B16" s="13"/>
      <c r="C16" s="13"/>
      <c r="D16" s="13"/>
      <c r="E16" s="5" t="s">
        <v>29</v>
      </c>
      <c r="F16" s="5"/>
      <c r="G16" s="5"/>
      <c r="H16" s="5"/>
      <c r="I16" s="5"/>
      <c r="J16" s="5"/>
      <c r="K16" s="5"/>
      <c r="L16" s="5"/>
      <c r="M16" s="5"/>
      <c r="N16" s="5"/>
      <c r="O16" s="8" t="n">
        <f aca="false">SUM(O3:O15)</f>
        <v>0</v>
      </c>
      <c r="P16" s="14"/>
      <c r="Q16" s="14"/>
    </row>
    <row r="17" customFormat="false" ht="26.8" hidden="false" customHeight="false" outlineLevel="0" collapsed="false">
      <c r="A17" s="15"/>
      <c r="B17" s="16"/>
      <c r="C17" s="16"/>
      <c r="D17" s="16"/>
      <c r="E17" s="17" t="s">
        <v>30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 t="n">
        <f aca="false">IF(O16=0,,SUM(Q3:Q15))</f>
        <v>0</v>
      </c>
    </row>
    <row r="18" customFormat="false" ht="16.15" hidden="false" customHeight="false" outlineLevel="0" collapsed="false">
      <c r="A18" s="19"/>
      <c r="B18" s="19"/>
      <c r="C18" s="20"/>
      <c r="D18" s="20"/>
    </row>
    <row r="19" customFormat="false" ht="21.6" hidden="false" customHeight="true" outlineLevel="0" collapsed="false">
      <c r="A19" s="21"/>
      <c r="B19" s="20"/>
      <c r="C19" s="20"/>
      <c r="D19" s="20"/>
    </row>
    <row r="20" customFormat="false" ht="15" hidden="true" customHeight="false" outlineLevel="0" collapsed="false"/>
    <row r="21" customFormat="false" ht="15" hidden="true" customHeight="false" outlineLevel="0" collapsed="false"/>
    <row r="22" customFormat="false" ht="62.25" hidden="false" customHeight="true" outlineLevel="0" collapsed="false">
      <c r="A22" s="2" t="n">
        <v>2025</v>
      </c>
      <c r="B22" s="2"/>
      <c r="C22" s="2"/>
      <c r="D22" s="2"/>
      <c r="E22" s="3" t="s"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 t="s">
        <v>1</v>
      </c>
      <c r="Q22" s="3"/>
    </row>
    <row r="24" customFormat="false" ht="17.35" hidden="false" customHeight="false" outlineLevel="0" collapsed="false">
      <c r="B24" s="22"/>
      <c r="C24" s="22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4"/>
      <c r="O24" s="24"/>
      <c r="P24" s="25"/>
      <c r="Q24" s="25"/>
    </row>
    <row r="25" customFormat="false" ht="17.35" hidden="true" customHeight="false" outlineLevel="0" collapsed="false">
      <c r="B25" s="22"/>
      <c r="C25" s="22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6"/>
      <c r="O25" s="26"/>
      <c r="P25" s="27"/>
      <c r="Q25" s="28"/>
    </row>
    <row r="26" customFormat="false" ht="18.75" hidden="true" customHeight="false" outlineLevel="0" collapsed="false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customFormat="false" ht="17.35" hidden="true" customHeight="false" outlineLevel="0" collapsed="false">
      <c r="B27" s="22"/>
      <c r="C27" s="22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24"/>
      <c r="P27" s="25"/>
      <c r="Q27" s="25"/>
    </row>
    <row r="28" customFormat="false" ht="17.35" hidden="true" customHeight="false" outlineLevel="0" collapsed="false">
      <c r="B28" s="22"/>
      <c r="C28" s="22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6"/>
      <c r="O28" s="26"/>
      <c r="P28" s="27"/>
      <c r="Q28" s="28"/>
    </row>
    <row r="29" customFormat="false" ht="18.75" hidden="true" customHeight="false" outlineLevel="0" collapsed="false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customFormat="false" ht="18.75" hidden="true" customHeight="false" outlineLevel="0" collapsed="false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customFormat="false" ht="18.75" hidden="true" customHeight="false" outlineLevel="0" collapsed="false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O31" s="22"/>
      <c r="P31" s="22"/>
      <c r="Q31" s="22"/>
    </row>
    <row r="32" customFormat="false" ht="18.55" hidden="false" customHeight="false" outlineLevel="0" collapsed="false">
      <c r="A32" s="29" t="s">
        <v>31</v>
      </c>
      <c r="B32" s="30"/>
      <c r="C32" s="30"/>
      <c r="D32" s="30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customFormat="false" ht="17.35" hidden="false" customHeight="false" outlineLevel="0" collapsed="false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31" t="s">
        <v>32</v>
      </c>
      <c r="N33" s="31"/>
      <c r="O33" s="31"/>
      <c r="P33" s="22"/>
      <c r="Q33" s="32" t="n">
        <f aca="false">Q17+Q25+Q28</f>
        <v>0</v>
      </c>
    </row>
    <row r="34" customFormat="false" ht="17.35" hidden="false" customHeight="false" outlineLevel="0" collapsed="false">
      <c r="A34" s="21" t="s">
        <v>33</v>
      </c>
      <c r="B34" s="33"/>
      <c r="C34" s="33"/>
      <c r="D34" s="33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customFormat="false" ht="17.35" hidden="false" customHeight="false" outlineLevel="0" collapsed="false">
      <c r="C35" s="22"/>
      <c r="D35" s="22"/>
      <c r="E35" s="22"/>
      <c r="F35" s="34" t="s">
        <v>34</v>
      </c>
      <c r="G35" s="34"/>
      <c r="H35" s="34"/>
      <c r="I35" s="34"/>
      <c r="J35" s="34"/>
      <c r="K35" s="34"/>
      <c r="L35" s="22"/>
      <c r="M35" s="31" t="s">
        <v>35</v>
      </c>
      <c r="N35" s="31"/>
      <c r="O35" s="31"/>
      <c r="P35" s="22"/>
      <c r="Q35" s="32" t="n">
        <f aca="false">IF(Q33*0.4&gt;40,40,Q33*0.4)</f>
        <v>0</v>
      </c>
    </row>
    <row r="36" customFormat="false" ht="17.35" hidden="false" customHeight="false" outlineLevel="0" collapsed="false">
      <c r="A36" s="35" t="s">
        <v>36</v>
      </c>
      <c r="B36" s="35"/>
      <c r="C36" s="36"/>
      <c r="D36" s="36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customFormat="false" ht="17.35" hidden="false" customHeight="false" outlineLevel="0" collapsed="false">
      <c r="C37" s="36"/>
      <c r="D37" s="36"/>
      <c r="E37" s="22"/>
      <c r="F37" s="22"/>
      <c r="G37" s="22"/>
      <c r="H37" s="22"/>
      <c r="I37" s="22"/>
      <c r="J37" s="22"/>
      <c r="K37" s="22"/>
      <c r="L37" s="22"/>
      <c r="M37" s="31" t="s">
        <v>37</v>
      </c>
      <c r="N37" s="31"/>
      <c r="O37" s="31"/>
      <c r="P37" s="22"/>
      <c r="Q37" s="32" t="n">
        <f aca="false">Q33-Q35</f>
        <v>0</v>
      </c>
    </row>
    <row r="38" customFormat="false" ht="19.7" hidden="false" customHeight="false" outlineLevel="0" collapsed="false">
      <c r="A38" s="37"/>
      <c r="B38" s="37"/>
      <c r="C38" s="13"/>
      <c r="D38" s="1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customFormat="false" ht="17.35" hidden="false" customHeight="false" outlineLevel="0" collapsed="false">
      <c r="C39" s="13"/>
      <c r="D39" s="13"/>
    </row>
  </sheetData>
  <sheetProtection sheet="true" password="ca7b" objects="true" scenarios="true" selectLockedCells="true"/>
  <mergeCells count="32">
    <mergeCell ref="A1:D1"/>
    <mergeCell ref="E1:O1"/>
    <mergeCell ref="P1:Q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E16:N16"/>
    <mergeCell ref="P16:Q16"/>
    <mergeCell ref="E17:P17"/>
    <mergeCell ref="A18:B18"/>
    <mergeCell ref="A22:D22"/>
    <mergeCell ref="E22:O22"/>
    <mergeCell ref="P22:Q22"/>
    <mergeCell ref="B32:D32"/>
    <mergeCell ref="M33:O33"/>
    <mergeCell ref="B34:D34"/>
    <mergeCell ref="F35:K35"/>
    <mergeCell ref="M35:O35"/>
    <mergeCell ref="A36:B36"/>
    <mergeCell ref="C36:D37"/>
    <mergeCell ref="M37:O37"/>
  </mergeCells>
  <printOptions headings="false" gridLines="false" gridLinesSet="true" horizontalCentered="false" verticalCentered="false"/>
  <pageMargins left="0.433333333333333" right="0.157638888888889" top="0.118055555555556" bottom="0.0791666666666667" header="0.511811023622047" footer="0.0395833333333333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&amp;CPage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2022-01-13T20:50:13Z</dcterms:created>
  <dc:creator>Didier Guerin</dc:creator>
  <dc:description/>
  <dc:language>fr-FR</dc:language>
  <cp:lastModifiedBy/>
  <cp:lastPrinted>2024-02-16T10:29:22Z</cp:lastPrinted>
  <dcterms:modified xsi:type="dcterms:W3CDTF">2025-01-14T10:35:02Z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